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oy_\Documents\블로그용 문서\"/>
    </mc:Choice>
  </mc:AlternateContent>
  <xr:revisionPtr revIDLastSave="0" documentId="13_ncr:1_{6C3225E1-F3B2-48DE-BCE4-2250BFABFF4A}" xr6:coauthVersionLast="47" xr6:coauthVersionMax="47" xr10:uidLastSave="{00000000-0000-0000-0000-000000000000}"/>
  <bookViews>
    <workbookView xWindow="-120" yWindow="-120" windowWidth="29040" windowHeight="15840" xr2:uid="{37231D4B-CCFC-49B5-9739-A1F4B349F809}"/>
  </bookViews>
  <sheets>
    <sheet name="Sheet1" sheetId="1" r:id="rId1"/>
  </sheets>
  <definedNames>
    <definedName name="_xlnm.Print_Area" localSheetId="0">Sheet1!$B$2:$M$12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D9" i="1"/>
  <c r="D5" i="1"/>
  <c r="D11" i="1" s="1"/>
  <c r="C11" i="1"/>
  <c r="C10" i="1"/>
  <c r="F11" i="1" s="1"/>
  <c r="D10" i="1" l="1"/>
</calcChain>
</file>

<file path=xl/sharedStrings.xml><?xml version="1.0" encoding="utf-8"?>
<sst xmlns="http://schemas.openxmlformats.org/spreadsheetml/2006/main" count="28" uniqueCount="23">
  <si>
    <t>나의 지출(월)</t>
    <phoneticPr fontId="2" type="noConversion"/>
  </si>
  <si>
    <t>나의 지출(연)</t>
    <phoneticPr fontId="2" type="noConversion"/>
  </si>
  <si>
    <t>A</t>
    <phoneticPr fontId="2" type="noConversion"/>
  </si>
  <si>
    <t>(만원)</t>
    <phoneticPr fontId="2" type="noConversion"/>
  </si>
  <si>
    <t>B</t>
    <phoneticPr fontId="2" type="noConversion"/>
  </si>
  <si>
    <t>목표를 향한 기간</t>
    <phoneticPr fontId="2" type="noConversion"/>
  </si>
  <si>
    <t>(년)</t>
    <phoneticPr fontId="2" type="noConversion"/>
  </si>
  <si>
    <t>C</t>
    <phoneticPr fontId="2" type="noConversion"/>
  </si>
  <si>
    <t>D</t>
    <phoneticPr fontId="2" type="noConversion"/>
  </si>
  <si>
    <t>* 자산을 형성하는 기간동안 목표로하는 연간 수익률</t>
    <phoneticPr fontId="2" type="noConversion"/>
  </si>
  <si>
    <t>* 예상 하는 연간 물가 상승률 / 3% 추천</t>
    <phoneticPr fontId="2" type="noConversion"/>
  </si>
  <si>
    <t>목표 수익률(연)</t>
    <phoneticPr fontId="2" type="noConversion"/>
  </si>
  <si>
    <t>물가 상승률(연)</t>
    <phoneticPr fontId="2" type="noConversion"/>
  </si>
  <si>
    <t>%</t>
    <phoneticPr fontId="2" type="noConversion"/>
  </si>
  <si>
    <t>E</t>
    <phoneticPr fontId="2" type="noConversion"/>
  </si>
  <si>
    <t>실질 수익률(연)</t>
    <phoneticPr fontId="2" type="noConversion"/>
  </si>
  <si>
    <t>* 목표 수익률(C)-물가 상승률(D)</t>
    <phoneticPr fontId="2" type="noConversion"/>
  </si>
  <si>
    <t>F</t>
    <phoneticPr fontId="2" type="noConversion"/>
  </si>
  <si>
    <t>X</t>
    <phoneticPr fontId="2" type="noConversion"/>
  </si>
  <si>
    <t>* 자산을 통해 월 수입을 만들고자 하는 액수</t>
    <phoneticPr fontId="2" type="noConversion"/>
  </si>
  <si>
    <t>* 작성자 : 말리부 / 블로그 : 내 아이를 위한 잠언</t>
    <phoneticPr fontId="2" type="noConversion"/>
  </si>
  <si>
    <t>음영은 직접 입력하는 부분입니다.</t>
    <phoneticPr fontId="2" type="noConversion"/>
  </si>
  <si>
    <t>사전-01. 자산 목표 설정 계산기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</si>
</sst>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rgb="FF002060"/>
      <name val="맑은 고딕"/>
      <family val="3"/>
      <charset val="129"/>
      <scheme val="minor"/>
    </font>
    <font>
      <b/>
      <sz val="14"/>
      <color rgb="FF002060"/>
      <name val="맑은 고딕"/>
      <family val="3"/>
      <charset val="129"/>
      <scheme val="minor"/>
    </font>
    <font>
      <sz val="11"/>
      <color rgb="FF002060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41" fontId="0" fillId="0" borderId="12" xfId="1" applyFont="1" applyBorder="1" applyAlignment="1">
      <alignment horizontal="center" vertical="center"/>
    </xf>
    <xf numFmtId="41" fontId="0" fillId="0" borderId="12" xfId="1" applyFont="1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1" fontId="6" fillId="0" borderId="23" xfId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41" fontId="0" fillId="3" borderId="16" xfId="1" applyFont="1" applyFill="1" applyBorder="1" applyAlignment="1" applyProtection="1">
      <alignment horizontal="center" vertical="center"/>
      <protection locked="0"/>
    </xf>
    <xf numFmtId="41" fontId="0" fillId="3" borderId="12" xfId="1" applyFont="1" applyFill="1" applyBorder="1" applyAlignment="1" applyProtection="1">
      <alignment horizontal="right" vertical="center"/>
      <protection locked="0"/>
    </xf>
    <xf numFmtId="0" fontId="9" fillId="0" borderId="0" xfId="2" applyBorder="1" applyProtection="1">
      <alignment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log.naver.com/jjangsup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C109-9EB9-42A1-B1B6-644D334D776A}">
  <dimension ref="A1:N14"/>
  <sheetViews>
    <sheetView tabSelected="1" zoomScaleNormal="100" zoomScaleSheetLayoutView="130" workbookViewId="0">
      <selection activeCell="D8" sqref="D8"/>
    </sheetView>
  </sheetViews>
  <sheetFormatPr defaultRowHeight="16.5" x14ac:dyDescent="0.3"/>
  <cols>
    <col min="1" max="1" width="8.125" customWidth="1"/>
    <col min="3" max="3" width="22.25" bestFit="1" customWidth="1"/>
    <col min="4" max="4" width="13" bestFit="1" customWidth="1"/>
  </cols>
  <sheetData>
    <row r="1" spans="1:14" ht="17.25" thickBo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27" thickBot="1" x14ac:dyDescent="0.35">
      <c r="A2" s="20"/>
      <c r="B2" s="33" t="s">
        <v>22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5"/>
    </row>
    <row r="3" spans="1:14" ht="17.25" thickBot="1" x14ac:dyDescent="0.35">
      <c r="A3" s="20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4" ht="27" customHeight="1" x14ac:dyDescent="0.3">
      <c r="A4" s="20"/>
      <c r="B4" s="11"/>
      <c r="C4" s="14" t="s">
        <v>0</v>
      </c>
      <c r="D4" s="22">
        <v>200</v>
      </c>
      <c r="E4" s="12" t="s">
        <v>3</v>
      </c>
      <c r="F4" s="36" t="s">
        <v>19</v>
      </c>
      <c r="G4" s="37"/>
      <c r="H4" s="37"/>
      <c r="I4" s="37"/>
      <c r="J4" s="37"/>
      <c r="K4" s="37"/>
      <c r="L4" s="37"/>
      <c r="M4" s="38"/>
      <c r="N4" s="5"/>
    </row>
    <row r="5" spans="1:14" ht="27" customHeight="1" x14ac:dyDescent="0.3">
      <c r="A5" s="20"/>
      <c r="B5" s="13" t="s">
        <v>2</v>
      </c>
      <c r="C5" s="15" t="s">
        <v>1</v>
      </c>
      <c r="D5" s="9">
        <f>D4*12</f>
        <v>2400</v>
      </c>
      <c r="E5" s="8" t="s">
        <v>3</v>
      </c>
      <c r="F5" s="27"/>
      <c r="G5" s="28"/>
      <c r="H5" s="28"/>
      <c r="I5" s="28"/>
      <c r="J5" s="28"/>
      <c r="K5" s="28"/>
      <c r="L5" s="28"/>
      <c r="M5" s="29"/>
      <c r="N5" s="5"/>
    </row>
    <row r="6" spans="1:14" ht="27" customHeight="1" x14ac:dyDescent="0.3">
      <c r="A6" s="20"/>
      <c r="B6" s="13" t="s">
        <v>4</v>
      </c>
      <c r="C6" s="15" t="s">
        <v>5</v>
      </c>
      <c r="D6" s="23">
        <v>16</v>
      </c>
      <c r="E6" s="8" t="s">
        <v>6</v>
      </c>
      <c r="F6" s="27"/>
      <c r="G6" s="28"/>
      <c r="H6" s="28"/>
      <c r="I6" s="28"/>
      <c r="J6" s="28"/>
      <c r="K6" s="28"/>
      <c r="L6" s="28"/>
      <c r="M6" s="29"/>
      <c r="N6" s="5"/>
    </row>
    <row r="7" spans="1:14" ht="27" customHeight="1" x14ac:dyDescent="0.3">
      <c r="A7" s="20"/>
      <c r="B7" s="13" t="s">
        <v>7</v>
      </c>
      <c r="C7" s="15" t="s">
        <v>11</v>
      </c>
      <c r="D7" s="23">
        <v>8</v>
      </c>
      <c r="E7" s="8" t="s">
        <v>13</v>
      </c>
      <c r="F7" s="27" t="s">
        <v>9</v>
      </c>
      <c r="G7" s="28"/>
      <c r="H7" s="28"/>
      <c r="I7" s="28"/>
      <c r="J7" s="28"/>
      <c r="K7" s="28"/>
      <c r="L7" s="28"/>
      <c r="M7" s="29"/>
      <c r="N7" s="5"/>
    </row>
    <row r="8" spans="1:14" ht="27" customHeight="1" x14ac:dyDescent="0.3">
      <c r="A8" s="20"/>
      <c r="B8" s="13" t="s">
        <v>8</v>
      </c>
      <c r="C8" s="15" t="s">
        <v>12</v>
      </c>
      <c r="D8" s="23">
        <v>3</v>
      </c>
      <c r="E8" s="8" t="s">
        <v>13</v>
      </c>
      <c r="F8" s="27" t="s">
        <v>10</v>
      </c>
      <c r="G8" s="28"/>
      <c r="H8" s="28"/>
      <c r="I8" s="28"/>
      <c r="J8" s="28"/>
      <c r="K8" s="28"/>
      <c r="L8" s="28"/>
      <c r="M8" s="29"/>
      <c r="N8" s="5"/>
    </row>
    <row r="9" spans="1:14" ht="27" customHeight="1" x14ac:dyDescent="0.3">
      <c r="A9" s="20"/>
      <c r="B9" s="13" t="s">
        <v>14</v>
      </c>
      <c r="C9" s="15" t="s">
        <v>15</v>
      </c>
      <c r="D9" s="10">
        <f>D7-D8</f>
        <v>5</v>
      </c>
      <c r="E9" s="8" t="s">
        <v>13</v>
      </c>
      <c r="F9" s="27" t="s">
        <v>16</v>
      </c>
      <c r="G9" s="28"/>
      <c r="H9" s="28"/>
      <c r="I9" s="28"/>
      <c r="J9" s="28"/>
      <c r="K9" s="28"/>
      <c r="L9" s="28"/>
      <c r="M9" s="29"/>
      <c r="N9" s="5"/>
    </row>
    <row r="10" spans="1:14" ht="27" customHeight="1" x14ac:dyDescent="0.3">
      <c r="A10" s="20"/>
      <c r="B10" s="13" t="s">
        <v>17</v>
      </c>
      <c r="C10" s="15" t="str">
        <f>D6&amp;"년 후 나의 지출(당해)"</f>
        <v>16년 후 나의 지출(당해)</v>
      </c>
      <c r="D10" s="9">
        <f>ROUND(D5*(1+D8/100)^D6,-1)</f>
        <v>3850</v>
      </c>
      <c r="E10" s="8" t="s">
        <v>3</v>
      </c>
      <c r="F10" s="27" t="str">
        <f>"* 물가 상승률을 고려하여 나의 지출(연)(A)을 "&amp;D6&amp;"년 후의 가치에 맞는 돈으로 변환"</f>
        <v>* 물가 상승률을 고려하여 나의 지출(연)(A)을 16년 후의 가치에 맞는 돈으로 변환</v>
      </c>
      <c r="G10" s="28"/>
      <c r="H10" s="28"/>
      <c r="I10" s="28"/>
      <c r="J10" s="28"/>
      <c r="K10" s="28"/>
      <c r="L10" s="28"/>
      <c r="M10" s="29"/>
      <c r="N10" s="5"/>
    </row>
    <row r="11" spans="1:14" ht="27" customHeight="1" thickBot="1" x14ac:dyDescent="0.35">
      <c r="A11" s="20"/>
      <c r="B11" s="17" t="s">
        <v>18</v>
      </c>
      <c r="C11" s="18" t="str">
        <f>D6&amp;"년 후 자산 목표액"</f>
        <v>16년 후 자산 목표액</v>
      </c>
      <c r="D11" s="16">
        <f>ROUND((D5*(1+D8/100)^D6)/(D9/100),-2)</f>
        <v>77000</v>
      </c>
      <c r="E11" s="19" t="s">
        <v>3</v>
      </c>
      <c r="F11" s="30" t="str">
        <f>"* "&amp;C10&amp;"(F)"&amp;" / "&amp;C9&amp;"(E)"</f>
        <v>* 16년 후 나의 지출(당해)(F) / 실질 수익률(연)(E)</v>
      </c>
      <c r="G11" s="31"/>
      <c r="H11" s="31"/>
      <c r="I11" s="31"/>
      <c r="J11" s="31"/>
      <c r="K11" s="31"/>
      <c r="L11" s="31"/>
      <c r="M11" s="32"/>
      <c r="N11" s="5"/>
    </row>
    <row r="12" spans="1:14" ht="17.25" thickBot="1" x14ac:dyDescent="0.35">
      <c r="A12" s="2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4" ht="17.25" thickBot="1" x14ac:dyDescent="0.35">
      <c r="A13" s="20"/>
      <c r="B13" s="25" t="s">
        <v>21</v>
      </c>
      <c r="C13" s="26"/>
      <c r="D13" s="4"/>
      <c r="E13" s="4"/>
      <c r="F13" s="4"/>
      <c r="G13" s="4"/>
      <c r="H13" s="4"/>
      <c r="I13" s="24" t="s">
        <v>20</v>
      </c>
      <c r="K13" s="4"/>
      <c r="L13" s="4"/>
      <c r="M13" s="4"/>
      <c r="N13" s="5"/>
    </row>
    <row r="14" spans="1:14" ht="17.25" thickBot="1" x14ac:dyDescent="0.35">
      <c r="A14" s="2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</sheetData>
  <sheetProtection algorithmName="SHA-512" hashValue="GkiSqT43UqzxIGJaYzCiWqIDZLn0R3HAyN0oCBvo3LTsosxMz9keB19C7qzweo+zexB6wKa4Q6f7G0b0utFDag==" saltValue="lxEZhX+nRltoxm1UoBhGKw==" spinCount="100000" sheet="1" objects="1" scenarios="1" selectLockedCells="1"/>
  <mergeCells count="10">
    <mergeCell ref="B13:C13"/>
    <mergeCell ref="F9:M9"/>
    <mergeCell ref="F10:M10"/>
    <mergeCell ref="F11:M11"/>
    <mergeCell ref="B2:M2"/>
    <mergeCell ref="F4:M4"/>
    <mergeCell ref="F5:M5"/>
    <mergeCell ref="F6:M6"/>
    <mergeCell ref="F7:M7"/>
    <mergeCell ref="F8:M8"/>
  </mergeCells>
  <phoneticPr fontId="2" type="noConversion"/>
  <hyperlinks>
    <hyperlink ref="I13" r:id="rId1" xr:uid="{B96766D2-E5EE-490B-B68E-9EC7C04E36EB}"/>
  </hyperlinks>
  <pageMargins left="0.7" right="0.7" top="0.75" bottom="0.75" header="0.3" footer="0.3"/>
  <pageSetup paperSize="9" scale="65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Kim</dc:creator>
  <cp:lastModifiedBy>Ted Kim</cp:lastModifiedBy>
  <dcterms:created xsi:type="dcterms:W3CDTF">2022-06-10T05:38:57Z</dcterms:created>
  <dcterms:modified xsi:type="dcterms:W3CDTF">2022-06-11T01:08:32Z</dcterms:modified>
</cp:coreProperties>
</file>